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tabRatio="690" activeTab="4"/>
  </bookViews>
  <sheets>
    <sheet name="Kontrola a servis plynových zař" sheetId="1" r:id="rId1"/>
    <sheet name="Kontrola vč. plynovodu" sheetId="4" r:id="rId2"/>
    <sheet name="Revize plynových zařízení" sheetId="5" r:id="rId3"/>
    <sheet name="Školení obsluh PZ + osob opv." sheetId="6" r:id="rId4"/>
    <sheet name="Cenová rekapitulace" sheetId="10" r:id="rId5"/>
  </sheets>
  <calcPr calcId="145621"/>
</workbook>
</file>

<file path=xl/calcChain.xml><?xml version="1.0" encoding="utf-8"?>
<calcChain xmlns="http://schemas.openxmlformats.org/spreadsheetml/2006/main">
  <c r="I10" i="5" l="1"/>
  <c r="I11" i="5"/>
  <c r="I10" i="4" l="1"/>
  <c r="I11" i="4"/>
  <c r="G12" i="4"/>
  <c r="I9" i="1"/>
  <c r="I10" i="1"/>
  <c r="I11" i="1"/>
  <c r="I9" i="4" l="1"/>
  <c r="I9" i="5"/>
  <c r="E9" i="6" l="1"/>
  <c r="I8" i="5" l="1"/>
  <c r="I12" i="5" s="1"/>
  <c r="G8" i="6" l="1"/>
  <c r="I8" i="4"/>
  <c r="I12" i="4" s="1"/>
  <c r="I8" i="1"/>
  <c r="I12" i="1" s="1"/>
  <c r="B7" i="10" l="1"/>
  <c r="B5" i="10"/>
  <c r="G9" i="6"/>
  <c r="B8" i="10" s="1"/>
  <c r="B6" i="10"/>
  <c r="B9" i="10" l="1"/>
</calcChain>
</file>

<file path=xl/sharedStrings.xml><?xml version="1.0" encoding="utf-8"?>
<sst xmlns="http://schemas.openxmlformats.org/spreadsheetml/2006/main" count="125" uniqueCount="51">
  <si>
    <t>Jednotková cena</t>
  </si>
  <si>
    <t xml:space="preserve">Cena celkem </t>
  </si>
  <si>
    <t>Plánovaný termín revize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</si>
  <si>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</si>
  <si>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</si>
  <si>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</si>
  <si>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</si>
  <si>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</si>
  <si>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</si>
  <si>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</si>
  <si>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</si>
  <si>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</si>
  <si>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Počet        ks</t>
  </si>
  <si>
    <t>Jm.výkon        kW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</si>
  <si>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</si>
  <si>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</si>
  <si>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</si>
  <si>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</si>
  <si>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Nabídková cena celkem za Dálkovod I</t>
  </si>
  <si>
    <t>kotel Viessmann Vitogas 100</t>
  </si>
  <si>
    <t xml:space="preserve">kotel Viessmann Vitogas 100 </t>
  </si>
  <si>
    <t>Okruh činností</t>
  </si>
  <si>
    <t>Celková cena za středisko uvedená v předchozích listech</t>
  </si>
  <si>
    <t>Kontrola a servis plynových zařízení před topnou sezónou</t>
  </si>
  <si>
    <t>Cena celkem za středisko:</t>
  </si>
  <si>
    <t>Kontrola dle vyhl. č. 85/1978 Sb. § 3</t>
  </si>
  <si>
    <t xml:space="preserve">Revize plynových zařízení dle  § 4 vyhl. č. 85/1978 Sb. </t>
  </si>
  <si>
    <t xml:space="preserve">Kontrola zařízení dle § 3 vyhl. č. 85/1978 Sb. </t>
  </si>
  <si>
    <t>Celkový počet kontrol za plánované období</t>
  </si>
  <si>
    <t xml:space="preserve">Plánovaný termín   </t>
  </si>
  <si>
    <t xml:space="preserve">Plánovaný termín kontroly   </t>
  </si>
  <si>
    <t>Školení obsluh plynových zařízení                               Školení osob  odpovědných za provoz plynových zařízení</t>
  </si>
  <si>
    <t>od 8/2016</t>
  </si>
  <si>
    <t>do 7/2018</t>
  </si>
  <si>
    <t>5/2017</t>
  </si>
  <si>
    <t>5/2018</t>
  </si>
  <si>
    <t>10/2016</t>
  </si>
  <si>
    <t>0</t>
  </si>
  <si>
    <t>9/2016</t>
  </si>
  <si>
    <t>9/2017</t>
  </si>
  <si>
    <t>Školení obsluh PZ + osob opv.</t>
  </si>
  <si>
    <t>D1 - PB - 1 hořák + 1x10 kg,1x2kg</t>
  </si>
  <si>
    <t>Středisko 1 Produktovody - Dálkovod 1 (Hněvice), Dálkovod 2 (Šlapanov), Dálkovod 3 (Klobouky)</t>
  </si>
  <si>
    <t>D2 - PB - 1 hořák + 1x10 kg</t>
  </si>
  <si>
    <t>D3 - PB - 1 hořák</t>
  </si>
  <si>
    <t>9/2018</t>
  </si>
  <si>
    <t>PB - D1,D2,D3 - lokalizace je dle rozdělení v záhlaví</t>
  </si>
  <si>
    <r>
      <t>10 +</t>
    </r>
    <r>
      <rPr>
        <sz val="11"/>
        <color rgb="FF0070C0"/>
        <rFont val="Calibri"/>
        <family val="2"/>
        <charset val="238"/>
        <scheme val="minor"/>
      </rPr>
      <t xml:space="preserve"> 3 PB</t>
    </r>
  </si>
  <si>
    <t>Hněvice</t>
  </si>
  <si>
    <t>Šlapanov</t>
  </si>
  <si>
    <t>Klobouky u Brna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</si>
</sst>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11"/>
      <color rgb="FF0070C0"/>
      <name val="Calibri"/>
      <family val="2"/>
      <scheme val="minor"/>
    </font>
    <font>
      <sz val="10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4" fontId="0" fillId="3" borderId="2" xfId="0" applyNumberFormat="1" applyFill="1" applyBorder="1"/>
    <xf numFmtId="164" fontId="0" fillId="0" borderId="0" xfId="0" applyNumberFormat="1" applyFill="1" applyBorder="1"/>
    <xf numFmtId="0" fontId="4" fillId="0" borderId="0" xfId="0" applyFont="1" applyFill="1" applyBorder="1" applyAlignment="1">
      <alignment vertical="top" wrapText="1"/>
    </xf>
    <xf numFmtId="0" fontId="0" fillId="0" borderId="0" xfId="0" applyFill="1"/>
    <xf numFmtId="164" fontId="0" fillId="0" borderId="3" xfId="0" applyNumberFormat="1" applyFill="1" applyBorder="1"/>
    <xf numFmtId="164" fontId="2" fillId="0" borderId="5" xfId="0" applyNumberFormat="1" applyFont="1" applyFill="1" applyBorder="1"/>
    <xf numFmtId="49" fontId="3" fillId="0" borderId="8" xfId="0" applyNumberFormat="1" applyFont="1" applyBorder="1" applyAlignment="1">
      <alignment wrapText="1"/>
    </xf>
    <xf numFmtId="49" fontId="3" fillId="0" borderId="9" xfId="0" applyNumberFormat="1" applyFont="1" applyBorder="1" applyAlignment="1">
      <alignment wrapText="1"/>
    </xf>
    <xf numFmtId="49" fontId="0" fillId="0" borderId="9" xfId="0" applyNumberFormat="1" applyBorder="1"/>
    <xf numFmtId="164" fontId="0" fillId="0" borderId="10" xfId="0" applyNumberFormat="1" applyBorder="1"/>
    <xf numFmtId="49" fontId="0" fillId="0" borderId="11" xfId="0" applyNumberFormat="1" applyFont="1" applyBorder="1" applyAlignment="1">
      <alignment horizontal="center"/>
    </xf>
    <xf numFmtId="0" fontId="0" fillId="0" borderId="11" xfId="0" applyNumberFormat="1" applyFont="1" applyBorder="1" applyAlignment="1">
      <alignment horizontal="center"/>
    </xf>
    <xf numFmtId="164" fontId="0" fillId="0" borderId="12" xfId="0" applyNumberFormat="1" applyFill="1" applyBorder="1"/>
    <xf numFmtId="0" fontId="4" fillId="3" borderId="1" xfId="0" applyFont="1" applyFill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/>
    </xf>
    <xf numFmtId="0" fontId="5" fillId="0" borderId="11" xfId="0" applyNumberFormat="1" applyFont="1" applyBorder="1" applyAlignment="1">
      <alignment horizontal="center"/>
    </xf>
    <xf numFmtId="49" fontId="0" fillId="0" borderId="11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0" fillId="0" borderId="11" xfId="0" applyNumberFormat="1" applyFill="1" applyBorder="1"/>
    <xf numFmtId="49" fontId="0" fillId="0" borderId="11" xfId="0" applyNumberFormat="1" applyFill="1" applyBorder="1" applyAlignment="1">
      <alignment horizontal="center" vertical="center"/>
    </xf>
    <xf numFmtId="1" fontId="0" fillId="0" borderId="11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/>
    </xf>
    <xf numFmtId="0" fontId="0" fillId="0" borderId="6" xfId="0" applyBorder="1" applyAlignment="1">
      <alignment horizontal="left" vertical="center"/>
    </xf>
    <xf numFmtId="164" fontId="0" fillId="0" borderId="7" xfId="0" applyNumberFormat="1" applyBorder="1" applyAlignment="1">
      <alignment horizontal="right"/>
    </xf>
    <xf numFmtId="0" fontId="0" fillId="3" borderId="8" xfId="0" applyFill="1" applyBorder="1" applyAlignment="1">
      <alignment vertical="center"/>
    </xf>
    <xf numFmtId="164" fontId="0" fillId="3" borderId="13" xfId="0" applyNumberFormat="1" applyFill="1" applyBorder="1" applyAlignment="1">
      <alignment horizontal="right"/>
    </xf>
    <xf numFmtId="0" fontId="7" fillId="3" borderId="1" xfId="0" applyFont="1" applyFill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/>
    </xf>
    <xf numFmtId="0" fontId="9" fillId="0" borderId="11" xfId="0" applyNumberFormat="1" applyFont="1" applyBorder="1" applyAlignment="1">
      <alignment horizontal="center"/>
    </xf>
    <xf numFmtId="49" fontId="8" fillId="0" borderId="11" xfId="0" applyNumberFormat="1" applyFont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/>
    </xf>
    <xf numFmtId="49" fontId="2" fillId="0" borderId="20" xfId="0" applyNumberFormat="1" applyFont="1" applyFill="1" applyBorder="1" applyAlignment="1">
      <alignment horizontal="center"/>
    </xf>
    <xf numFmtId="1" fontId="2" fillId="0" borderId="20" xfId="0" applyNumberFormat="1" applyFont="1" applyFill="1" applyBorder="1" applyAlignment="1">
      <alignment horizontal="center" vertical="center"/>
    </xf>
    <xf numFmtId="49" fontId="0" fillId="0" borderId="20" xfId="0" applyNumberFormat="1" applyFont="1" applyBorder="1" applyAlignment="1">
      <alignment horizontal="center"/>
    </xf>
    <xf numFmtId="0" fontId="0" fillId="0" borderId="20" xfId="0" applyNumberFormat="1" applyFont="1" applyBorder="1" applyAlignment="1">
      <alignment horizontal="center"/>
    </xf>
    <xf numFmtId="0" fontId="5" fillId="0" borderId="20" xfId="0" applyNumberFormat="1" applyFon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64" fontId="0" fillId="0" borderId="5" xfId="0" applyNumberFormat="1" applyFill="1" applyBorder="1"/>
    <xf numFmtId="49" fontId="8" fillId="0" borderId="18" xfId="0" applyNumberFormat="1" applyFont="1" applyBorder="1" applyAlignment="1">
      <alignment horizontal="left"/>
    </xf>
    <xf numFmtId="0" fontId="7" fillId="3" borderId="4" xfId="0" applyFont="1" applyFill="1" applyBorder="1" applyAlignment="1">
      <alignment horizontal="center" vertical="center" wrapText="1"/>
    </xf>
    <xf numFmtId="49" fontId="0" fillId="0" borderId="23" xfId="0" applyNumberFormat="1" applyBorder="1"/>
    <xf numFmtId="49" fontId="0" fillId="0" borderId="24" xfId="0" applyNumberForma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8" fillId="0" borderId="2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wrapText="1"/>
    </xf>
    <xf numFmtId="49" fontId="3" fillId="0" borderId="23" xfId="0" applyNumberFormat="1" applyFont="1" applyBorder="1" applyAlignment="1">
      <alignment wrapText="1"/>
    </xf>
    <xf numFmtId="1" fontId="0" fillId="0" borderId="23" xfId="0" applyNumberFormat="1" applyBorder="1"/>
    <xf numFmtId="164" fontId="0" fillId="0" borderId="29" xfId="0" applyNumberFormat="1" applyBorder="1"/>
    <xf numFmtId="164" fontId="0" fillId="3" borderId="30" xfId="0" applyNumberFormat="1" applyFill="1" applyBorder="1"/>
    <xf numFmtId="1" fontId="2" fillId="0" borderId="22" xfId="0" applyNumberFormat="1" applyFont="1" applyFill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/>
    </xf>
    <xf numFmtId="0" fontId="9" fillId="0" borderId="22" xfId="0" applyNumberFormat="1" applyFont="1" applyBorder="1" applyAlignment="1">
      <alignment horizontal="center"/>
    </xf>
    <xf numFmtId="49" fontId="8" fillId="0" borderId="22" xfId="0" applyNumberFormat="1" applyFont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/>
    </xf>
    <xf numFmtId="49" fontId="1" fillId="0" borderId="22" xfId="0" applyNumberFormat="1" applyFont="1" applyFill="1" applyBorder="1"/>
    <xf numFmtId="49" fontId="8" fillId="0" borderId="6" xfId="0" applyNumberFormat="1" applyFont="1" applyBorder="1" applyAlignment="1">
      <alignment horizontal="left"/>
    </xf>
    <xf numFmtId="164" fontId="2" fillId="0" borderId="7" xfId="0" applyNumberFormat="1" applyFont="1" applyFill="1" applyBorder="1"/>
    <xf numFmtId="49" fontId="8" fillId="0" borderId="31" xfId="0" applyNumberFormat="1" applyFont="1" applyBorder="1" applyAlignment="1">
      <alignment horizontal="left"/>
    </xf>
    <xf numFmtId="0" fontId="8" fillId="0" borderId="32" xfId="0" applyNumberFormat="1" applyFont="1" applyBorder="1" applyAlignment="1">
      <alignment horizontal="center"/>
    </xf>
    <xf numFmtId="0" fontId="9" fillId="0" borderId="32" xfId="0" applyNumberFormat="1" applyFont="1" applyBorder="1" applyAlignment="1">
      <alignment horizontal="center"/>
    </xf>
    <xf numFmtId="49" fontId="8" fillId="0" borderId="32" xfId="0" applyNumberFormat="1" applyFont="1" applyBorder="1" applyAlignment="1">
      <alignment horizontal="center" vertical="center"/>
    </xf>
    <xf numFmtId="49" fontId="1" fillId="0" borderId="32" xfId="0" applyNumberFormat="1" applyFont="1" applyFill="1" applyBorder="1"/>
    <xf numFmtId="1" fontId="2" fillId="0" borderId="32" xfId="0" applyNumberFormat="1" applyFont="1" applyFill="1" applyBorder="1" applyAlignment="1">
      <alignment horizontal="center" vertical="center"/>
    </xf>
    <xf numFmtId="0" fontId="8" fillId="0" borderId="0" xfId="0" applyFont="1"/>
    <xf numFmtId="0" fontId="4" fillId="2" borderId="15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3" fillId="0" borderId="0" xfId="0" applyFont="1" applyAlignment="1"/>
    <xf numFmtId="0" fontId="0" fillId="0" borderId="0" xfId="0" applyAlignment="1"/>
    <xf numFmtId="164" fontId="0" fillId="4" borderId="11" xfId="0" applyNumberFormat="1" applyFill="1" applyBorder="1" applyProtection="1">
      <protection locked="0"/>
    </xf>
    <xf numFmtId="164" fontId="0" fillId="4" borderId="19" xfId="0" applyNumberFormat="1" applyFill="1" applyBorder="1" applyProtection="1">
      <protection locked="0"/>
    </xf>
    <xf numFmtId="164" fontId="0" fillId="4" borderId="20" xfId="0" applyNumberFormat="1" applyFill="1" applyBorder="1" applyProtection="1">
      <protection locked="0"/>
    </xf>
    <xf numFmtId="164" fontId="2" fillId="4" borderId="20" xfId="0" applyNumberFormat="1" applyFont="1" applyFill="1" applyBorder="1" applyProtection="1">
      <protection locked="0"/>
    </xf>
    <xf numFmtId="164" fontId="2" fillId="4" borderId="22" xfId="0" applyNumberFormat="1" applyFont="1" applyFill="1" applyBorder="1" applyProtection="1">
      <protection locked="0"/>
    </xf>
    <xf numFmtId="164" fontId="2" fillId="4" borderId="32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"/>
  <sheetViews>
    <sheetView workbookViewId="0">
      <selection activeCell="H8" sqref="H8:H11"/>
    </sheetView>
  </sheetViews>
  <sheetFormatPr defaultRowHeight="15" x14ac:dyDescent="0.25"/>
  <cols>
    <col min="1" max="1" width="29.85546875" bestFit="1" customWidth="1"/>
    <col min="2" max="2" width="7.5703125" bestFit="1" customWidth="1"/>
    <col min="3" max="3" width="7.5703125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84" t="s">
        <v>42</v>
      </c>
      <c r="B2" s="84"/>
      <c r="C2" s="84"/>
      <c r="D2" s="85"/>
      <c r="E2" s="85"/>
      <c r="F2" s="85"/>
      <c r="G2" s="85"/>
      <c r="H2" s="85"/>
      <c r="I2" s="85"/>
    </row>
    <row r="3" spans="1:10" ht="15.75" thickBot="1" x14ac:dyDescent="0.3"/>
    <row r="4" spans="1:10" ht="65.25" customHeight="1" thickBot="1" x14ac:dyDescent="0.3">
      <c r="A4" s="81" t="s">
        <v>17</v>
      </c>
      <c r="B4" s="82"/>
      <c r="C4" s="83"/>
      <c r="D4" s="2" t="s">
        <v>14</v>
      </c>
      <c r="E4" s="1" t="s">
        <v>15</v>
      </c>
    </row>
    <row r="6" spans="1:10" ht="15.75" thickBot="1" x14ac:dyDescent="0.3">
      <c r="D6" s="5" t="s">
        <v>32</v>
      </c>
      <c r="E6" s="5">
        <v>2017</v>
      </c>
      <c r="F6" s="5" t="s">
        <v>33</v>
      </c>
      <c r="G6" s="3"/>
    </row>
    <row r="7" spans="1:10" ht="48.75" thickBot="1" x14ac:dyDescent="0.3">
      <c r="A7" s="19" t="s">
        <v>11</v>
      </c>
      <c r="B7" s="19" t="s">
        <v>12</v>
      </c>
      <c r="C7" s="19" t="s">
        <v>13</v>
      </c>
      <c r="D7" s="19" t="s">
        <v>29</v>
      </c>
      <c r="E7" s="19" t="s">
        <v>29</v>
      </c>
      <c r="F7" s="19" t="s">
        <v>29</v>
      </c>
      <c r="G7" s="19" t="s">
        <v>28</v>
      </c>
      <c r="H7" s="19" t="s">
        <v>0</v>
      </c>
      <c r="I7" s="19" t="s">
        <v>1</v>
      </c>
    </row>
    <row r="8" spans="1:10" x14ac:dyDescent="0.25">
      <c r="A8" s="16" t="s">
        <v>19</v>
      </c>
      <c r="B8" s="17">
        <v>1</v>
      </c>
      <c r="C8" s="21">
        <v>29</v>
      </c>
      <c r="D8" s="22" t="s">
        <v>38</v>
      </c>
      <c r="E8" s="22" t="s">
        <v>39</v>
      </c>
      <c r="F8" s="22" t="s">
        <v>37</v>
      </c>
      <c r="G8" s="24">
        <v>2</v>
      </c>
      <c r="H8" s="86"/>
      <c r="I8" s="18">
        <f t="shared" ref="I8:I11" si="0">G8*H8</f>
        <v>0</v>
      </c>
    </row>
    <row r="9" spans="1:10" s="4" customFormat="1" x14ac:dyDescent="0.25">
      <c r="A9" s="51" t="s">
        <v>41</v>
      </c>
      <c r="B9" s="38">
        <v>1</v>
      </c>
      <c r="C9" s="39">
        <v>28</v>
      </c>
      <c r="D9" s="40" t="s">
        <v>38</v>
      </c>
      <c r="E9" s="40" t="s">
        <v>39</v>
      </c>
      <c r="F9" s="22"/>
      <c r="G9" s="24">
        <v>2</v>
      </c>
      <c r="H9" s="87"/>
      <c r="I9" s="18">
        <f t="shared" si="0"/>
        <v>0</v>
      </c>
      <c r="J9" s="80" t="s">
        <v>48</v>
      </c>
    </row>
    <row r="10" spans="1:10" s="4" customFormat="1" x14ac:dyDescent="0.25">
      <c r="A10" s="51" t="s">
        <v>43</v>
      </c>
      <c r="B10" s="38">
        <v>1</v>
      </c>
      <c r="C10" s="39">
        <v>28</v>
      </c>
      <c r="D10" s="40" t="s">
        <v>38</v>
      </c>
      <c r="E10" s="40" t="s">
        <v>39</v>
      </c>
      <c r="F10" s="22"/>
      <c r="G10" s="24">
        <v>2</v>
      </c>
      <c r="H10" s="87"/>
      <c r="I10" s="18">
        <f t="shared" si="0"/>
        <v>0</v>
      </c>
      <c r="J10" s="80" t="s">
        <v>49</v>
      </c>
    </row>
    <row r="11" spans="1:10" s="4" customFormat="1" ht="15.75" thickBot="1" x14ac:dyDescent="0.3">
      <c r="A11" s="51" t="s">
        <v>44</v>
      </c>
      <c r="B11" s="38">
        <v>1</v>
      </c>
      <c r="C11" s="39">
        <v>28</v>
      </c>
      <c r="D11" s="40" t="s">
        <v>38</v>
      </c>
      <c r="E11" s="40" t="s">
        <v>39</v>
      </c>
      <c r="F11" s="22"/>
      <c r="G11" s="24">
        <v>2</v>
      </c>
      <c r="H11" s="87"/>
      <c r="I11" s="18">
        <f t="shared" si="0"/>
        <v>0</v>
      </c>
      <c r="J11" s="80" t="s">
        <v>50</v>
      </c>
    </row>
    <row r="12" spans="1:10" s="4" customFormat="1" ht="31.5" thickTop="1" thickBot="1" x14ac:dyDescent="0.3">
      <c r="A12" s="12" t="s">
        <v>18</v>
      </c>
      <c r="B12" s="13"/>
      <c r="C12" s="14"/>
      <c r="D12" s="14"/>
      <c r="E12" s="14"/>
      <c r="F12" s="14"/>
      <c r="G12" s="23"/>
      <c r="H12" s="15"/>
      <c r="I12" s="6">
        <f>SUM(I8:I9:I10:I11)</f>
        <v>0</v>
      </c>
    </row>
    <row r="16" spans="1:10" x14ac:dyDescent="0.25">
      <c r="A16" s="80" t="s">
        <v>46</v>
      </c>
    </row>
  </sheetData>
  <sheetProtection password="C7B2" sheet="1" objects="1" scenarios="1"/>
  <protectedRanges>
    <protectedRange sqref="H8:H11" name="Oblast1"/>
  </protectedRanges>
  <mergeCells count="2">
    <mergeCell ref="A4:C4"/>
    <mergeCell ref="A2:I2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5"/>
  <sheetViews>
    <sheetView workbookViewId="0">
      <selection activeCell="E11" sqref="E11"/>
    </sheetView>
  </sheetViews>
  <sheetFormatPr defaultRowHeight="15" x14ac:dyDescent="0.25"/>
  <cols>
    <col min="1" max="1" width="28.7109375" customWidth="1"/>
    <col min="2" max="2" width="7.5703125" bestFit="1" customWidth="1"/>
    <col min="3" max="3" width="7.140625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84" t="s">
        <v>42</v>
      </c>
      <c r="B2" s="84"/>
      <c r="C2" s="84"/>
      <c r="D2" s="85"/>
      <c r="E2" s="85"/>
      <c r="F2" s="85"/>
      <c r="G2" s="85"/>
      <c r="H2" s="85"/>
      <c r="I2" s="85"/>
    </row>
    <row r="3" spans="1:10" ht="15.75" thickBot="1" x14ac:dyDescent="0.3"/>
    <row r="4" spans="1:10" ht="61.5" thickBot="1" x14ac:dyDescent="0.3">
      <c r="A4" s="81" t="s">
        <v>27</v>
      </c>
      <c r="B4" s="82"/>
      <c r="C4" s="83"/>
      <c r="D4" s="2" t="s">
        <v>16</v>
      </c>
      <c r="E4" s="1" t="s">
        <v>15</v>
      </c>
    </row>
    <row r="6" spans="1:10" ht="15.75" thickBot="1" x14ac:dyDescent="0.3">
      <c r="D6" s="5" t="s">
        <v>32</v>
      </c>
      <c r="E6" s="5">
        <v>2017</v>
      </c>
      <c r="F6" s="5" t="s">
        <v>33</v>
      </c>
      <c r="G6" s="3"/>
    </row>
    <row r="7" spans="1:10" ht="48.75" thickBot="1" x14ac:dyDescent="0.3">
      <c r="A7" s="19" t="s">
        <v>11</v>
      </c>
      <c r="B7" s="19" t="s">
        <v>12</v>
      </c>
      <c r="C7" s="19" t="s">
        <v>13</v>
      </c>
      <c r="D7" s="37" t="s">
        <v>30</v>
      </c>
      <c r="E7" s="52" t="s">
        <v>30</v>
      </c>
      <c r="F7" s="37" t="s">
        <v>30</v>
      </c>
      <c r="G7" s="37" t="s">
        <v>28</v>
      </c>
      <c r="H7" s="19" t="s">
        <v>0</v>
      </c>
      <c r="I7" s="19" t="s">
        <v>1</v>
      </c>
    </row>
    <row r="8" spans="1:10" ht="15.75" thickBot="1" x14ac:dyDescent="0.3">
      <c r="A8" s="46" t="s">
        <v>20</v>
      </c>
      <c r="B8" s="47">
        <v>1</v>
      </c>
      <c r="C8" s="48">
        <v>29</v>
      </c>
      <c r="D8" s="54" t="s">
        <v>37</v>
      </c>
      <c r="E8" s="57" t="s">
        <v>34</v>
      </c>
      <c r="F8" s="56" t="s">
        <v>35</v>
      </c>
      <c r="G8" s="49">
        <v>2</v>
      </c>
      <c r="H8" s="88"/>
      <c r="I8" s="50">
        <f t="shared" ref="I8:I11" si="0">G8*H8</f>
        <v>0</v>
      </c>
    </row>
    <row r="9" spans="1:10" s="4" customFormat="1" x14ac:dyDescent="0.25">
      <c r="A9" s="51" t="s">
        <v>41</v>
      </c>
      <c r="B9" s="38">
        <v>1</v>
      </c>
      <c r="C9" s="39">
        <v>28</v>
      </c>
      <c r="D9" s="55" t="s">
        <v>38</v>
      </c>
      <c r="E9" s="58" t="s">
        <v>34</v>
      </c>
      <c r="F9" s="59" t="s">
        <v>35</v>
      </c>
      <c r="G9" s="20">
        <v>3</v>
      </c>
      <c r="H9" s="87"/>
      <c r="I9" s="18">
        <f t="shared" si="0"/>
        <v>0</v>
      </c>
      <c r="J9" s="80" t="s">
        <v>48</v>
      </c>
    </row>
    <row r="10" spans="1:10" s="4" customFormat="1" x14ac:dyDescent="0.25">
      <c r="A10" s="51" t="s">
        <v>43</v>
      </c>
      <c r="B10" s="38">
        <v>1</v>
      </c>
      <c r="C10" s="39">
        <v>28</v>
      </c>
      <c r="D10" s="55" t="s">
        <v>38</v>
      </c>
      <c r="E10" s="58" t="s">
        <v>34</v>
      </c>
      <c r="F10" s="59" t="s">
        <v>35</v>
      </c>
      <c r="G10" s="20">
        <v>3</v>
      </c>
      <c r="H10" s="87"/>
      <c r="I10" s="18">
        <f t="shared" si="0"/>
        <v>0</v>
      </c>
      <c r="J10" s="80" t="s">
        <v>49</v>
      </c>
    </row>
    <row r="11" spans="1:10" s="4" customFormat="1" ht="15.75" thickBot="1" x14ac:dyDescent="0.3">
      <c r="A11" s="51" t="s">
        <v>44</v>
      </c>
      <c r="B11" s="38">
        <v>1</v>
      </c>
      <c r="C11" s="39">
        <v>28</v>
      </c>
      <c r="D11" s="55" t="s">
        <v>38</v>
      </c>
      <c r="E11" s="60" t="s">
        <v>34</v>
      </c>
      <c r="F11" s="59" t="s">
        <v>35</v>
      </c>
      <c r="G11" s="20">
        <v>3</v>
      </c>
      <c r="H11" s="87"/>
      <c r="I11" s="18">
        <f t="shared" si="0"/>
        <v>0</v>
      </c>
      <c r="J11" s="80" t="s">
        <v>50</v>
      </c>
    </row>
    <row r="12" spans="1:10" ht="31.5" thickTop="1" thickBot="1" x14ac:dyDescent="0.3">
      <c r="A12" s="12" t="s">
        <v>18</v>
      </c>
      <c r="B12" s="13"/>
      <c r="C12" s="14"/>
      <c r="D12" s="14"/>
      <c r="E12" s="53"/>
      <c r="F12" s="14"/>
      <c r="G12" s="23">
        <f>SUM(G8:G11)</f>
        <v>11</v>
      </c>
      <c r="H12" s="15"/>
      <c r="I12" s="6">
        <f>SUM(I8:I11)</f>
        <v>0</v>
      </c>
    </row>
    <row r="15" spans="1:10" x14ac:dyDescent="0.25">
      <c r="A15" s="80" t="s">
        <v>46</v>
      </c>
    </row>
  </sheetData>
  <sheetProtection password="C7B2" sheet="1" objects="1" scenarios="1"/>
  <protectedRanges>
    <protectedRange sqref="H8:H11" name="Oblast1"/>
  </protectedRanges>
  <mergeCells count="2">
    <mergeCell ref="A4:C4"/>
    <mergeCell ref="A2:I2"/>
  </mergeCells>
  <pageMargins left="0.7" right="0.7" top="0.75" bottom="0.75" header="0.3" footer="0.3"/>
  <pageSetup paperSize="9" scale="94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5"/>
  <sheetViews>
    <sheetView workbookViewId="0">
      <selection activeCell="H8" sqref="H8:H11"/>
    </sheetView>
  </sheetViews>
  <sheetFormatPr defaultRowHeight="15" x14ac:dyDescent="0.25"/>
  <cols>
    <col min="1" max="1" width="29.7109375" bestFit="1" customWidth="1"/>
    <col min="2" max="2" width="7.5703125" bestFit="1" customWidth="1"/>
    <col min="3" max="3" width="9.140625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84" t="s">
        <v>42</v>
      </c>
      <c r="B2" s="84"/>
      <c r="C2" s="84"/>
      <c r="D2" s="85"/>
      <c r="E2" s="85"/>
      <c r="F2" s="85"/>
      <c r="G2" s="85"/>
      <c r="H2" s="85"/>
      <c r="I2" s="85"/>
    </row>
    <row r="3" spans="1:10" ht="15.75" thickBot="1" x14ac:dyDescent="0.3"/>
    <row r="4" spans="1:10" ht="49.5" thickBot="1" x14ac:dyDescent="0.3">
      <c r="A4" s="81" t="s">
        <v>26</v>
      </c>
      <c r="B4" s="82"/>
      <c r="C4" s="83"/>
      <c r="D4" s="2" t="s">
        <v>4</v>
      </c>
      <c r="E4" s="1" t="s">
        <v>6</v>
      </c>
    </row>
    <row r="6" spans="1:10" ht="15.75" thickBot="1" x14ac:dyDescent="0.3">
      <c r="D6" s="5" t="s">
        <v>32</v>
      </c>
      <c r="E6" s="5">
        <v>2017</v>
      </c>
      <c r="F6" s="5" t="s">
        <v>33</v>
      </c>
      <c r="G6" s="3"/>
    </row>
    <row r="7" spans="1:10" ht="48.75" thickBot="1" x14ac:dyDescent="0.3">
      <c r="A7" s="25" t="s">
        <v>11</v>
      </c>
      <c r="B7" s="25" t="s">
        <v>12</v>
      </c>
      <c r="C7" s="25" t="s">
        <v>13</v>
      </c>
      <c r="D7" s="25" t="s">
        <v>2</v>
      </c>
      <c r="E7" s="25" t="s">
        <v>2</v>
      </c>
      <c r="F7" s="25" t="s">
        <v>2</v>
      </c>
      <c r="G7" s="25" t="s">
        <v>3</v>
      </c>
      <c r="H7" s="25" t="s">
        <v>0</v>
      </c>
      <c r="I7" s="25" t="s">
        <v>1</v>
      </c>
    </row>
    <row r="8" spans="1:10" x14ac:dyDescent="0.25">
      <c r="A8" s="41" t="s">
        <v>20</v>
      </c>
      <c r="B8" s="42">
        <v>1</v>
      </c>
      <c r="C8" s="43">
        <v>29</v>
      </c>
      <c r="D8" s="44"/>
      <c r="E8" s="44"/>
      <c r="F8" s="44" t="s">
        <v>35</v>
      </c>
      <c r="G8" s="45">
        <v>1</v>
      </c>
      <c r="H8" s="89"/>
      <c r="I8" s="11">
        <f>G8*H8</f>
        <v>0</v>
      </c>
      <c r="J8" s="9"/>
    </row>
    <row r="9" spans="1:10" s="4" customFormat="1" x14ac:dyDescent="0.25">
      <c r="A9" s="72" t="s">
        <v>41</v>
      </c>
      <c r="B9" s="67">
        <v>1</v>
      </c>
      <c r="C9" s="68">
        <v>28</v>
      </c>
      <c r="D9" s="69" t="s">
        <v>38</v>
      </c>
      <c r="E9" s="69"/>
      <c r="F9" s="70" t="s">
        <v>35</v>
      </c>
      <c r="G9" s="66">
        <v>1</v>
      </c>
      <c r="H9" s="90"/>
      <c r="I9" s="73">
        <f>G9*H9</f>
        <v>0</v>
      </c>
      <c r="J9" s="80" t="s">
        <v>48</v>
      </c>
    </row>
    <row r="10" spans="1:10" s="4" customFormat="1" x14ac:dyDescent="0.25">
      <c r="A10" s="72" t="s">
        <v>43</v>
      </c>
      <c r="B10" s="67">
        <v>1</v>
      </c>
      <c r="C10" s="68">
        <v>28</v>
      </c>
      <c r="D10" s="69" t="s">
        <v>39</v>
      </c>
      <c r="E10" s="69"/>
      <c r="F10" s="71"/>
      <c r="G10" s="66">
        <v>1</v>
      </c>
      <c r="H10" s="90"/>
      <c r="I10" s="73">
        <f t="shared" ref="I10:I11" si="0">G10*H10</f>
        <v>0</v>
      </c>
      <c r="J10" s="80" t="s">
        <v>49</v>
      </c>
    </row>
    <row r="11" spans="1:10" s="4" customFormat="1" ht="15.75" thickBot="1" x14ac:dyDescent="0.3">
      <c r="A11" s="74" t="s">
        <v>44</v>
      </c>
      <c r="B11" s="75">
        <v>1</v>
      </c>
      <c r="C11" s="76">
        <v>28</v>
      </c>
      <c r="D11" s="77" t="s">
        <v>45</v>
      </c>
      <c r="E11" s="77"/>
      <c r="F11" s="78"/>
      <c r="G11" s="79">
        <v>1</v>
      </c>
      <c r="H11" s="91"/>
      <c r="I11" s="73">
        <f t="shared" si="0"/>
        <v>0</v>
      </c>
      <c r="J11" s="80" t="s">
        <v>50</v>
      </c>
    </row>
    <row r="12" spans="1:10" ht="30.75" thickBot="1" x14ac:dyDescent="0.3">
      <c r="A12" s="61" t="s">
        <v>18</v>
      </c>
      <c r="B12" s="62"/>
      <c r="C12" s="53"/>
      <c r="D12" s="53"/>
      <c r="E12" s="53"/>
      <c r="F12" s="53"/>
      <c r="G12" s="63"/>
      <c r="H12" s="64"/>
      <c r="I12" s="65">
        <f>SUM(I8:I11)</f>
        <v>0</v>
      </c>
      <c r="J12" s="4"/>
    </row>
    <row r="15" spans="1:10" x14ac:dyDescent="0.25">
      <c r="A15" s="80" t="s">
        <v>46</v>
      </c>
    </row>
  </sheetData>
  <sheetProtection password="C7B2" sheet="1" objects="1" scenarios="1"/>
  <protectedRanges>
    <protectedRange sqref="H8:H11" name="Oblast1"/>
  </protectedRanges>
  <mergeCells count="2">
    <mergeCell ref="A4:C4"/>
    <mergeCell ref="A2:I2"/>
  </mergeCells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workbookViewId="0">
      <selection activeCell="F8" sqref="F8"/>
    </sheetView>
  </sheetViews>
  <sheetFormatPr defaultRowHeight="15" x14ac:dyDescent="0.25"/>
  <cols>
    <col min="1" max="1" width="36.2851562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8" x14ac:dyDescent="0.25">
      <c r="A2" s="84" t="s">
        <v>42</v>
      </c>
      <c r="B2" s="84"/>
      <c r="C2" s="84"/>
      <c r="D2" s="85"/>
      <c r="E2" s="85"/>
      <c r="F2" s="85"/>
      <c r="G2" s="85"/>
    </row>
    <row r="3" spans="1:8" ht="15.75" thickBot="1" x14ac:dyDescent="0.3"/>
    <row r="4" spans="1:8" ht="49.5" thickBot="1" x14ac:dyDescent="0.3">
      <c r="A4" s="1" t="s">
        <v>31</v>
      </c>
      <c r="B4" s="2" t="s">
        <v>4</v>
      </c>
      <c r="C4" s="1" t="s">
        <v>6</v>
      </c>
    </row>
    <row r="5" spans="1:8" x14ac:dyDescent="0.25">
      <c r="A5" s="8"/>
      <c r="B5" s="8"/>
    </row>
    <row r="6" spans="1:8" ht="15.75" thickBot="1" x14ac:dyDescent="0.3">
      <c r="B6" s="5" t="s">
        <v>32</v>
      </c>
      <c r="C6" s="5">
        <v>2017</v>
      </c>
      <c r="D6" s="5" t="s">
        <v>33</v>
      </c>
    </row>
    <row r="7" spans="1:8" ht="48.75" thickBot="1" x14ac:dyDescent="0.3">
      <c r="A7" s="19" t="s">
        <v>10</v>
      </c>
      <c r="B7" s="19" t="s">
        <v>7</v>
      </c>
      <c r="C7" s="19" t="s">
        <v>7</v>
      </c>
      <c r="D7" s="19" t="s">
        <v>7</v>
      </c>
      <c r="E7" s="19" t="s">
        <v>8</v>
      </c>
      <c r="F7" s="19" t="s">
        <v>9</v>
      </c>
      <c r="G7" s="19" t="s">
        <v>1</v>
      </c>
    </row>
    <row r="8" spans="1:8" ht="15.75" thickBot="1" x14ac:dyDescent="0.3">
      <c r="A8" s="26" t="s">
        <v>47</v>
      </c>
      <c r="B8" s="27" t="s">
        <v>36</v>
      </c>
      <c r="C8" s="27" t="s">
        <v>37</v>
      </c>
      <c r="D8" s="27" t="s">
        <v>37</v>
      </c>
      <c r="E8" s="28">
        <v>1</v>
      </c>
      <c r="F8" s="86"/>
      <c r="G8" s="10">
        <f>E8*F8</f>
        <v>0</v>
      </c>
      <c r="H8" s="9"/>
    </row>
    <row r="9" spans="1:8" s="4" customFormat="1" ht="16.5" thickTop="1" thickBot="1" x14ac:dyDescent="0.3">
      <c r="A9" s="12" t="s">
        <v>18</v>
      </c>
      <c r="B9" s="14"/>
      <c r="C9" s="14"/>
      <c r="D9" s="14"/>
      <c r="E9" s="23">
        <f>E8</f>
        <v>1</v>
      </c>
      <c r="F9" s="15"/>
      <c r="G9" s="6">
        <f>SUM(G8:G8)</f>
        <v>0</v>
      </c>
      <c r="H9" s="7"/>
    </row>
    <row r="12" spans="1:8" x14ac:dyDescent="0.25">
      <c r="A12" s="80" t="s">
        <v>46</v>
      </c>
    </row>
  </sheetData>
  <sheetProtection password="C7B2" sheet="1" objects="1" scenarios="1"/>
  <protectedRanges>
    <protectedRange sqref="F8" name="Oblast1"/>
  </protectedRanges>
  <mergeCells count="1">
    <mergeCell ref="A2:G2"/>
  </mergeCells>
  <pageMargins left="0.7" right="0.7" top="0.75" bottom="0.75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K12" sqref="K12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7" x14ac:dyDescent="0.25">
      <c r="A1" s="4"/>
      <c r="B1" s="4"/>
    </row>
    <row r="2" spans="1:7" x14ac:dyDescent="0.25">
      <c r="A2" s="84" t="s">
        <v>42</v>
      </c>
      <c r="B2" s="84"/>
      <c r="C2" s="84"/>
      <c r="D2" s="85"/>
      <c r="E2" s="85"/>
      <c r="F2" s="85"/>
      <c r="G2" s="85"/>
    </row>
    <row r="3" spans="1:7" ht="15.75" thickBot="1" x14ac:dyDescent="0.3">
      <c r="A3" s="4"/>
      <c r="B3" s="4"/>
    </row>
    <row r="4" spans="1:7" ht="30.75" thickBot="1" x14ac:dyDescent="0.3">
      <c r="A4" s="29" t="s">
        <v>21</v>
      </c>
      <c r="B4" s="30" t="s">
        <v>22</v>
      </c>
    </row>
    <row r="5" spans="1:7" ht="30" x14ac:dyDescent="0.25">
      <c r="A5" s="31" t="s">
        <v>23</v>
      </c>
      <c r="B5" s="32">
        <f>'Kontrola a servis plynových zař'!I12</f>
        <v>0</v>
      </c>
    </row>
    <row r="6" spans="1:7" x14ac:dyDescent="0.25">
      <c r="A6" s="33" t="s">
        <v>25</v>
      </c>
      <c r="B6" s="34">
        <f>'Kontrola vč. plynovodu'!I12</f>
        <v>0</v>
      </c>
    </row>
    <row r="7" spans="1:7" x14ac:dyDescent="0.25">
      <c r="A7" s="33" t="s">
        <v>5</v>
      </c>
      <c r="B7" s="34">
        <f>'Revize plynových zařízení'!I12</f>
        <v>0</v>
      </c>
    </row>
    <row r="8" spans="1:7" ht="15.75" thickBot="1" x14ac:dyDescent="0.3">
      <c r="A8" s="33" t="s">
        <v>40</v>
      </c>
      <c r="B8" s="34">
        <f>'Školení obsluh PZ + osob opv.'!G9</f>
        <v>0</v>
      </c>
    </row>
    <row r="9" spans="1:7" ht="15.75" thickBot="1" x14ac:dyDescent="0.3">
      <c r="A9" s="35" t="s">
        <v>24</v>
      </c>
      <c r="B9" s="36">
        <f>SUM(B5:B8)</f>
        <v>0</v>
      </c>
    </row>
  </sheetData>
  <sheetProtection password="C7B2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Kontrola a servis plynových zař</vt:lpstr>
      <vt:lpstr>Kontrola vč. plynovodu</vt:lpstr>
      <vt:lpstr>Revize plynových zařízení</vt:lpstr>
      <vt:lpstr>Školení obsluh PZ + osob opv.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2016-02-23T08:24:31Z</dcterms:modified>
</cp:coreProperties>
</file>